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50" windowHeight="108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'Лист1'!$A$2:$W$41</definedName>
  </definedNames>
  <calcPr fullCalcOnLoad="1"/>
</workbook>
</file>

<file path=xl/sharedStrings.xml><?xml version="1.0" encoding="utf-8"?>
<sst xmlns="http://schemas.openxmlformats.org/spreadsheetml/2006/main" count="173" uniqueCount="59">
  <si>
    <t>№ п/п</t>
  </si>
  <si>
    <t>Наименование вида отхода</t>
  </si>
  <si>
    <t>Наименование объекта размещения отходов</t>
  </si>
  <si>
    <t>ИТОГО:</t>
  </si>
  <si>
    <t>-</t>
  </si>
  <si>
    <t>Код по ФККО &lt;*&gt;</t>
  </si>
  <si>
    <t>Индивидуальный предприниматель или юридическое лицо, эксплуатирующее объект размещения отходов</t>
  </si>
  <si>
    <t xml:space="preserve">Лимиты на размещение отходов </t>
  </si>
  <si>
    <t>Лимиты на размещение отходов</t>
  </si>
  <si>
    <t>в том числе по годам</t>
  </si>
  <si>
    <t>от ________________ № _______________________________</t>
  </si>
  <si>
    <t>ФИО индивидуального предприятия или наименование юридического лица
(наименование филиала или другого территориально обособленного подразделения)</t>
  </si>
  <si>
    <t>&lt;*&gt; Федеральный классификационный каталог отходов</t>
  </si>
  <si>
    <t xml:space="preserve">Утвержден на основании Приказа Департамента Росприроднадзора по Центральному федеральному округу </t>
  </si>
  <si>
    <t>№</t>
  </si>
  <si>
    <t>по</t>
  </si>
  <si>
    <t>Заместитель начальника
Департамента Росприроднадзора по
Центральному федеральному округу</t>
  </si>
  <si>
    <t>М.П.</t>
  </si>
  <si>
    <t>Установлен срок действия                с</t>
  </si>
  <si>
    <t>от</t>
  </si>
  <si>
    <t xml:space="preserve">Фактический адрес: </t>
  </si>
  <si>
    <t>Отходы, передаваемые на размещение другим индивидуальным предпринимателям или юридическим лицам</t>
  </si>
  <si>
    <t>Отходы, размещаемые на эксплуатируемых (собственных) объектах размещения отходов</t>
  </si>
  <si>
    <t>«             »                                         г.</t>
  </si>
  <si>
    <t>Д.С.Данилин</t>
  </si>
  <si>
    <t>Отходы I класса опасности:</t>
  </si>
  <si>
    <t>Итого I класса опасности:</t>
  </si>
  <si>
    <t>Отходы IV класса опасности:</t>
  </si>
  <si>
    <t>Итого IV класса опасности:</t>
  </si>
  <si>
    <t>Отходы V класса опасности:</t>
  </si>
  <si>
    <t>Итого V класса опасности:</t>
  </si>
  <si>
    <t>ДОКУМЕНТ 
об утверждении нормативов образования отходов
и лимитов на их размещение</t>
  </si>
  <si>
    <t>4 71 101 01 52 1</t>
  </si>
  <si>
    <t>Лампы ртутные, ртутно-кварцевые, люминесцентные, утратившие потребительские свойства</t>
  </si>
  <si>
    <t>№ объекта размещения отходов в ГРОРО &lt;**&gt;</t>
  </si>
  <si>
    <t xml:space="preserve">Исполнитель: </t>
  </si>
  <si>
    <t>всего c 2015по 2020</t>
  </si>
  <si>
    <t>Мусор от офисных и бытовых помещений организаций несортированный (исключая крупногабаритный)</t>
  </si>
  <si>
    <t>7 33 100 01 72 4</t>
  </si>
  <si>
    <t>Отходы бумаги и картона от канцелярской деятельности и делопроизводства</t>
  </si>
  <si>
    <t>4 05 122 02 60 5</t>
  </si>
  <si>
    <t>Предлагае-мый норма-тив образо-вания отхо-дов в сред-нем за год, тонн в год</t>
  </si>
  <si>
    <t>Отходы (мусор) от строительных и ремонтных работ</t>
  </si>
  <si>
    <t>8 90 000 01 72 4</t>
  </si>
  <si>
    <t>Отходы (мусор) от уборки территории и помещений культурно-спортивных учреждений и зрелищных мероприятий</t>
  </si>
  <si>
    <t>7 37 100 02 72 5</t>
  </si>
  <si>
    <t>Пищевые отходы кухонь и организаций общественного питания несортированные</t>
  </si>
  <si>
    <t>7 36 100 01 30 5</t>
  </si>
  <si>
    <t>Отходы упаковочного картона незагрязненные</t>
  </si>
  <si>
    <t>4 05 183 01 60 5</t>
  </si>
  <si>
    <t>Отходы полиэтиленовой тары незагрязненной</t>
  </si>
  <si>
    <t>4 34 110 04 51 5</t>
  </si>
  <si>
    <t>всего c 2015 по 2020</t>
  </si>
  <si>
    <t>Полигон ТБО Тимохово</t>
  </si>
  <si>
    <t>ОАО "Полигон Тимохово"</t>
  </si>
  <si>
    <t>50-00002-З-00479-010814</t>
  </si>
  <si>
    <t xml:space="preserve">НАИМЕНОВАНИЕ
</t>
  </si>
  <si>
    <t>ИНН 000000</t>
  </si>
  <si>
    <t>ОКТМО 000000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</si>
</sst>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173" fontId="12" fillId="0" borderId="0" xfId="0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72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2" fontId="7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tabSelected="1" view="pageBreakPreview" zoomScale="80" zoomScaleSheetLayoutView="80" workbookViewId="0" topLeftCell="A1">
      <selection activeCell="K7" sqref="K7"/>
    </sheetView>
  </sheetViews>
  <sheetFormatPr defaultColWidth="9.00390625" defaultRowHeight="12.75"/>
  <cols>
    <col min="1" max="1" width="4.125" style="0" customWidth="1"/>
    <col min="2" max="2" width="36.375" style="0" customWidth="1"/>
    <col min="3" max="3" width="16.125" style="0" customWidth="1"/>
    <col min="4" max="4" width="11.00390625" style="0" customWidth="1"/>
    <col min="5" max="5" width="12.25390625" style="0" customWidth="1"/>
    <col min="6" max="6" width="13.00390625" style="0" customWidth="1"/>
    <col min="7" max="7" width="6.125" style="30" customWidth="1"/>
    <col min="8" max="8" width="9.875" style="0" customWidth="1"/>
    <col min="9" max="9" width="9.25390625" style="0" customWidth="1"/>
    <col min="10" max="14" width="7.875" style="0" customWidth="1"/>
    <col min="15" max="15" width="5.25390625" style="0" customWidth="1"/>
    <col min="16" max="16" width="5.25390625" style="30" customWidth="1"/>
    <col min="17" max="17" width="5.25390625" style="0" customWidth="1"/>
    <col min="18" max="18" width="4.75390625" style="0" customWidth="1"/>
    <col min="19" max="19" width="5.00390625" style="0" customWidth="1"/>
    <col min="20" max="20" width="4.375" style="0" customWidth="1"/>
    <col min="21" max="21" width="4.75390625" style="0" customWidth="1"/>
    <col min="22" max="22" width="4.125" style="0" customWidth="1"/>
    <col min="23" max="23" width="4.375" style="0" customWidth="1"/>
  </cols>
  <sheetData>
    <row r="2" spans="1:23" ht="56.25" customHeight="1">
      <c r="A2" s="83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20.25">
      <c r="A3" s="89" t="s">
        <v>10</v>
      </c>
      <c r="B3" s="90"/>
      <c r="C3" s="90"/>
      <c r="D3" s="90"/>
      <c r="E3" s="17"/>
      <c r="F3" s="17"/>
      <c r="G3" s="28"/>
      <c r="H3" s="17"/>
      <c r="I3" s="17"/>
      <c r="J3" s="17"/>
      <c r="K3" s="17"/>
      <c r="L3" s="17"/>
      <c r="M3" s="17"/>
      <c r="N3" s="17"/>
      <c r="O3" s="17"/>
      <c r="P3" s="28"/>
      <c r="Q3" s="17"/>
      <c r="R3" s="17"/>
      <c r="S3" s="17"/>
      <c r="T3" s="17"/>
      <c r="U3" s="17"/>
      <c r="V3" s="17"/>
      <c r="W3" s="17"/>
    </row>
    <row r="4" spans="1:23" ht="27.75" customHeight="1">
      <c r="A4" s="73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27" customHeight="1">
      <c r="A5" s="92" t="s">
        <v>11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34.5" customHeight="1">
      <c r="A6" s="17"/>
      <c r="B6" s="18" t="s">
        <v>57</v>
      </c>
      <c r="C6" s="17"/>
      <c r="D6" s="94" t="s">
        <v>58</v>
      </c>
      <c r="E6" s="94"/>
      <c r="F6" s="94"/>
      <c r="G6" s="29"/>
      <c r="H6" s="76" t="s">
        <v>20</v>
      </c>
      <c r="I6" s="76"/>
      <c r="J6" s="76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ht="17.25" customHeight="1">
      <c r="A7" s="2"/>
      <c r="B7" s="2"/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Q7" s="2"/>
      <c r="R7" s="2"/>
      <c r="S7" s="2"/>
      <c r="T7" s="2"/>
      <c r="U7" s="2"/>
      <c r="V7" s="2"/>
      <c r="W7" s="3"/>
    </row>
    <row r="8" spans="1:23" s="4" customFormat="1" ht="13.5" customHeight="1">
      <c r="A8" s="85" t="s">
        <v>0</v>
      </c>
      <c r="B8" s="85" t="s">
        <v>1</v>
      </c>
      <c r="C8" s="85" t="s">
        <v>5</v>
      </c>
      <c r="D8" s="85" t="s">
        <v>41</v>
      </c>
      <c r="E8" s="79" t="s">
        <v>7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</row>
    <row r="9" spans="1:23" s="4" customFormat="1" ht="24.75" customHeight="1">
      <c r="A9" s="86"/>
      <c r="B9" s="86"/>
      <c r="C9" s="86"/>
      <c r="D9" s="86"/>
      <c r="E9" s="79" t="s">
        <v>21</v>
      </c>
      <c r="F9" s="80"/>
      <c r="G9" s="80"/>
      <c r="H9" s="80"/>
      <c r="I9" s="80"/>
      <c r="J9" s="80"/>
      <c r="K9" s="80"/>
      <c r="L9" s="80"/>
      <c r="M9" s="80"/>
      <c r="N9" s="81"/>
      <c r="O9" s="79" t="s">
        <v>22</v>
      </c>
      <c r="P9" s="80"/>
      <c r="Q9" s="80"/>
      <c r="R9" s="80"/>
      <c r="S9" s="80"/>
      <c r="T9" s="80"/>
      <c r="U9" s="80"/>
      <c r="V9" s="80"/>
      <c r="W9" s="81"/>
    </row>
    <row r="10" spans="1:23" s="4" customFormat="1" ht="24.75" customHeight="1">
      <c r="A10" s="86"/>
      <c r="B10" s="86"/>
      <c r="C10" s="86"/>
      <c r="D10" s="86"/>
      <c r="E10" s="95" t="s">
        <v>2</v>
      </c>
      <c r="F10" s="95" t="s">
        <v>6</v>
      </c>
      <c r="G10" s="77" t="s">
        <v>34</v>
      </c>
      <c r="H10" s="79" t="s">
        <v>8</v>
      </c>
      <c r="I10" s="80"/>
      <c r="J10" s="80"/>
      <c r="K10" s="80"/>
      <c r="L10" s="80"/>
      <c r="M10" s="80"/>
      <c r="N10" s="81"/>
      <c r="O10" s="95" t="s">
        <v>2</v>
      </c>
      <c r="P10" s="77" t="s">
        <v>34</v>
      </c>
      <c r="Q10" s="79" t="s">
        <v>8</v>
      </c>
      <c r="R10" s="80"/>
      <c r="S10" s="80"/>
      <c r="T10" s="80"/>
      <c r="U10" s="80"/>
      <c r="V10" s="80"/>
      <c r="W10" s="81"/>
    </row>
    <row r="11" spans="1:23" s="4" customFormat="1" ht="12.75" customHeight="1">
      <c r="A11" s="86"/>
      <c r="B11" s="86"/>
      <c r="C11" s="86"/>
      <c r="D11" s="86"/>
      <c r="E11" s="96"/>
      <c r="F11" s="96"/>
      <c r="G11" s="82"/>
      <c r="H11" s="91" t="s">
        <v>52</v>
      </c>
      <c r="I11" s="79" t="s">
        <v>9</v>
      </c>
      <c r="J11" s="80"/>
      <c r="K11" s="80"/>
      <c r="L11" s="80"/>
      <c r="M11" s="80"/>
      <c r="N11" s="81"/>
      <c r="O11" s="96"/>
      <c r="P11" s="82"/>
      <c r="Q11" s="91" t="s">
        <v>36</v>
      </c>
      <c r="R11" s="79" t="s">
        <v>9</v>
      </c>
      <c r="S11" s="80"/>
      <c r="T11" s="80"/>
      <c r="U11" s="80"/>
      <c r="V11" s="80"/>
      <c r="W11" s="81"/>
    </row>
    <row r="12" spans="1:23" s="4" customFormat="1" ht="12.75" customHeight="1">
      <c r="A12" s="86"/>
      <c r="B12" s="86"/>
      <c r="C12" s="86"/>
      <c r="D12" s="86"/>
      <c r="E12" s="96"/>
      <c r="F12" s="96"/>
      <c r="G12" s="82"/>
      <c r="H12" s="91"/>
      <c r="I12" s="77">
        <v>2015</v>
      </c>
      <c r="J12" s="77">
        <v>2016</v>
      </c>
      <c r="K12" s="77">
        <v>2017</v>
      </c>
      <c r="L12" s="77">
        <v>2018</v>
      </c>
      <c r="M12" s="77">
        <v>2019</v>
      </c>
      <c r="N12" s="88">
        <v>2020</v>
      </c>
      <c r="O12" s="96"/>
      <c r="P12" s="82"/>
      <c r="Q12" s="91"/>
      <c r="R12" s="77">
        <v>2015</v>
      </c>
      <c r="S12" s="77">
        <v>2016</v>
      </c>
      <c r="T12" s="77">
        <v>2017</v>
      </c>
      <c r="U12" s="77">
        <v>2018</v>
      </c>
      <c r="V12" s="77">
        <v>2019</v>
      </c>
      <c r="W12" s="88">
        <v>2020</v>
      </c>
    </row>
    <row r="13" spans="1:23" s="4" customFormat="1" ht="68.25" customHeight="1">
      <c r="A13" s="87"/>
      <c r="B13" s="87"/>
      <c r="C13" s="87"/>
      <c r="D13" s="87"/>
      <c r="E13" s="97"/>
      <c r="F13" s="97"/>
      <c r="G13" s="78"/>
      <c r="H13" s="91"/>
      <c r="I13" s="78"/>
      <c r="J13" s="78"/>
      <c r="K13" s="78"/>
      <c r="L13" s="78"/>
      <c r="M13" s="78"/>
      <c r="N13" s="88"/>
      <c r="O13" s="97"/>
      <c r="P13" s="78"/>
      <c r="Q13" s="91"/>
      <c r="R13" s="78"/>
      <c r="S13" s="78"/>
      <c r="T13" s="78"/>
      <c r="U13" s="78"/>
      <c r="V13" s="78"/>
      <c r="W13" s="88"/>
    </row>
    <row r="14" spans="1:23" ht="12.75">
      <c r="A14" s="20">
        <v>1</v>
      </c>
      <c r="B14" s="20">
        <v>2</v>
      </c>
      <c r="C14" s="20">
        <v>3</v>
      </c>
      <c r="D14" s="21">
        <v>4</v>
      </c>
      <c r="E14" s="20">
        <v>5</v>
      </c>
      <c r="F14" s="20">
        <v>6</v>
      </c>
      <c r="G14" s="20">
        <v>7</v>
      </c>
      <c r="H14" s="20">
        <v>8</v>
      </c>
      <c r="I14" s="21">
        <v>9</v>
      </c>
      <c r="J14" s="21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  <c r="R14" s="20">
        <v>18</v>
      </c>
      <c r="S14" s="21">
        <v>19</v>
      </c>
      <c r="T14" s="20">
        <v>20</v>
      </c>
      <c r="U14" s="20">
        <v>21</v>
      </c>
      <c r="V14" s="20">
        <v>22</v>
      </c>
      <c r="W14" s="20">
        <v>23</v>
      </c>
    </row>
    <row r="15" spans="1:23" s="4" customFormat="1" ht="15" customHeight="1">
      <c r="A15" s="50"/>
      <c r="B15" s="51" t="s">
        <v>25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/>
    </row>
    <row r="16" spans="1:23" s="35" customFormat="1" ht="43.5" customHeight="1">
      <c r="A16" s="37">
        <v>1</v>
      </c>
      <c r="B16" s="52" t="s">
        <v>33</v>
      </c>
      <c r="C16" s="53" t="s">
        <v>32</v>
      </c>
      <c r="D16" s="48">
        <v>0.016</v>
      </c>
      <c r="E16" s="37" t="s">
        <v>4</v>
      </c>
      <c r="F16" s="48" t="s">
        <v>4</v>
      </c>
      <c r="G16" s="48" t="s">
        <v>4</v>
      </c>
      <c r="H16" s="48" t="s">
        <v>4</v>
      </c>
      <c r="I16" s="48" t="s">
        <v>4</v>
      </c>
      <c r="J16" s="48" t="s">
        <v>4</v>
      </c>
      <c r="K16" s="48" t="s">
        <v>4</v>
      </c>
      <c r="L16" s="48" t="s">
        <v>4</v>
      </c>
      <c r="M16" s="48" t="s">
        <v>4</v>
      </c>
      <c r="N16" s="48" t="s">
        <v>4</v>
      </c>
      <c r="O16" s="48" t="s">
        <v>4</v>
      </c>
      <c r="P16" s="54" t="s">
        <v>4</v>
      </c>
      <c r="Q16" s="48" t="s">
        <v>4</v>
      </c>
      <c r="R16" s="48" t="s">
        <v>4</v>
      </c>
      <c r="S16" s="48" t="s">
        <v>4</v>
      </c>
      <c r="T16" s="48" t="s">
        <v>4</v>
      </c>
      <c r="U16" s="48" t="s">
        <v>4</v>
      </c>
      <c r="V16" s="48" t="s">
        <v>4</v>
      </c>
      <c r="W16" s="48" t="s">
        <v>4</v>
      </c>
    </row>
    <row r="17" spans="1:23" s="35" customFormat="1" ht="15" customHeight="1">
      <c r="A17" s="55"/>
      <c r="B17" s="56" t="s">
        <v>26</v>
      </c>
      <c r="C17" s="57"/>
      <c r="D17" s="39">
        <f>D16</f>
        <v>0.016</v>
      </c>
      <c r="E17" s="37" t="s">
        <v>4</v>
      </c>
      <c r="F17" s="48" t="s">
        <v>4</v>
      </c>
      <c r="G17" s="48" t="s">
        <v>4</v>
      </c>
      <c r="H17" s="48" t="s">
        <v>4</v>
      </c>
      <c r="I17" s="48" t="s">
        <v>4</v>
      </c>
      <c r="J17" s="48" t="s">
        <v>4</v>
      </c>
      <c r="K17" s="48" t="s">
        <v>4</v>
      </c>
      <c r="L17" s="48" t="s">
        <v>4</v>
      </c>
      <c r="M17" s="48" t="s">
        <v>4</v>
      </c>
      <c r="N17" s="48" t="s">
        <v>4</v>
      </c>
      <c r="O17" s="48" t="s">
        <v>4</v>
      </c>
      <c r="P17" s="54" t="s">
        <v>4</v>
      </c>
      <c r="Q17" s="48" t="s">
        <v>4</v>
      </c>
      <c r="R17" s="48" t="s">
        <v>4</v>
      </c>
      <c r="S17" s="48" t="s">
        <v>4</v>
      </c>
      <c r="T17" s="48" t="s">
        <v>4</v>
      </c>
      <c r="U17" s="48" t="s">
        <v>4</v>
      </c>
      <c r="V17" s="48" t="s">
        <v>4</v>
      </c>
      <c r="W17" s="48" t="s">
        <v>4</v>
      </c>
    </row>
    <row r="18" spans="1:23" s="64" customFormat="1" ht="15" customHeight="1">
      <c r="A18" s="55"/>
      <c r="B18" s="58" t="s">
        <v>27</v>
      </c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63" customFormat="1" ht="77.25" customHeight="1">
      <c r="A19" s="40">
        <v>2</v>
      </c>
      <c r="B19" s="36" t="s">
        <v>37</v>
      </c>
      <c r="C19" s="37" t="s">
        <v>38</v>
      </c>
      <c r="D19" s="48">
        <v>14.539</v>
      </c>
      <c r="E19" s="37" t="s">
        <v>53</v>
      </c>
      <c r="F19" s="48" t="s">
        <v>54</v>
      </c>
      <c r="G19" s="48" t="s">
        <v>55</v>
      </c>
      <c r="H19" s="48">
        <f>J19*5</f>
        <v>72.695</v>
      </c>
      <c r="I19" s="48">
        <f>D19</f>
        <v>14.539</v>
      </c>
      <c r="J19" s="48">
        <f>I19</f>
        <v>14.539</v>
      </c>
      <c r="K19" s="48">
        <f>J19</f>
        <v>14.539</v>
      </c>
      <c r="L19" s="48">
        <f>K19</f>
        <v>14.539</v>
      </c>
      <c r="M19" s="48">
        <f>L19</f>
        <v>14.539</v>
      </c>
      <c r="N19" s="48">
        <f>M19</f>
        <v>14.539</v>
      </c>
      <c r="O19" s="48" t="s">
        <v>4</v>
      </c>
      <c r="P19" s="54" t="s">
        <v>4</v>
      </c>
      <c r="Q19" s="48" t="s">
        <v>4</v>
      </c>
      <c r="R19" s="48" t="s">
        <v>4</v>
      </c>
      <c r="S19" s="48" t="s">
        <v>4</v>
      </c>
      <c r="T19" s="48" t="s">
        <v>4</v>
      </c>
      <c r="U19" s="48" t="s">
        <v>4</v>
      </c>
      <c r="V19" s="48" t="s">
        <v>4</v>
      </c>
      <c r="W19" s="48" t="s">
        <v>4</v>
      </c>
    </row>
    <row r="20" spans="1:23" s="63" customFormat="1" ht="72.75" customHeight="1">
      <c r="A20" s="40">
        <v>3</v>
      </c>
      <c r="B20" s="36" t="s">
        <v>42</v>
      </c>
      <c r="C20" s="37" t="s">
        <v>43</v>
      </c>
      <c r="D20" s="48">
        <v>1.2</v>
      </c>
      <c r="E20" s="37" t="s">
        <v>53</v>
      </c>
      <c r="F20" s="48" t="s">
        <v>54</v>
      </c>
      <c r="G20" s="48" t="s">
        <v>55</v>
      </c>
      <c r="H20" s="48">
        <f>J20*5</f>
        <v>6</v>
      </c>
      <c r="I20" s="48">
        <v>1.2</v>
      </c>
      <c r="J20" s="48">
        <v>1.2</v>
      </c>
      <c r="K20" s="48">
        <v>1.2</v>
      </c>
      <c r="L20" s="48">
        <v>1.2</v>
      </c>
      <c r="M20" s="48">
        <v>1.2</v>
      </c>
      <c r="N20" s="48">
        <v>1.2</v>
      </c>
      <c r="O20" s="48" t="s">
        <v>4</v>
      </c>
      <c r="P20" s="54" t="s">
        <v>4</v>
      </c>
      <c r="Q20" s="48" t="s">
        <v>4</v>
      </c>
      <c r="R20" s="48" t="s">
        <v>4</v>
      </c>
      <c r="S20" s="48" t="s">
        <v>4</v>
      </c>
      <c r="T20" s="48" t="s">
        <v>4</v>
      </c>
      <c r="U20" s="48" t="s">
        <v>4</v>
      </c>
      <c r="V20" s="48" t="s">
        <v>4</v>
      </c>
      <c r="W20" s="48" t="s">
        <v>4</v>
      </c>
    </row>
    <row r="21" spans="1:23" s="35" customFormat="1" ht="17.25" customHeight="1">
      <c r="A21" s="20"/>
      <c r="B21" s="59" t="s">
        <v>28</v>
      </c>
      <c r="C21" s="60"/>
      <c r="D21" s="61">
        <f>SUM(D19:D20)</f>
        <v>15.738999999999999</v>
      </c>
      <c r="E21" s="55"/>
      <c r="F21" s="55"/>
      <c r="G21" s="62"/>
      <c r="H21" s="49">
        <f aca="true" t="shared" si="0" ref="H21:N21">SUM(H19:H20)</f>
        <v>78.695</v>
      </c>
      <c r="I21" s="49">
        <f t="shared" si="0"/>
        <v>15.738999999999999</v>
      </c>
      <c r="J21" s="49">
        <f t="shared" si="0"/>
        <v>15.738999999999999</v>
      </c>
      <c r="K21" s="49">
        <f t="shared" si="0"/>
        <v>15.738999999999999</v>
      </c>
      <c r="L21" s="49">
        <f t="shared" si="0"/>
        <v>15.738999999999999</v>
      </c>
      <c r="M21" s="49">
        <f t="shared" si="0"/>
        <v>15.738999999999999</v>
      </c>
      <c r="N21" s="49">
        <f t="shared" si="0"/>
        <v>15.738999999999999</v>
      </c>
      <c r="O21" s="55"/>
      <c r="P21" s="54"/>
      <c r="Q21" s="55"/>
      <c r="R21" s="55"/>
      <c r="S21" s="55"/>
      <c r="T21" s="55"/>
      <c r="U21" s="55"/>
      <c r="V21" s="55"/>
      <c r="W21" s="55"/>
    </row>
    <row r="22" spans="1:23" s="38" customFormat="1" ht="12.75">
      <c r="A22" s="55"/>
      <c r="B22" s="58" t="s">
        <v>29</v>
      </c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s="38" customFormat="1" ht="85.5" customHeight="1">
      <c r="A23" s="40">
        <v>4</v>
      </c>
      <c r="B23" s="36" t="s">
        <v>44</v>
      </c>
      <c r="C23" s="40" t="s">
        <v>45</v>
      </c>
      <c r="D23" s="48">
        <v>150.5</v>
      </c>
      <c r="E23" s="37" t="s">
        <v>53</v>
      </c>
      <c r="F23" s="48" t="s">
        <v>54</v>
      </c>
      <c r="G23" s="48" t="s">
        <v>55</v>
      </c>
      <c r="H23" s="48">
        <f>J23*5</f>
        <v>752.5</v>
      </c>
      <c r="I23" s="48">
        <f>D23</f>
        <v>150.5</v>
      </c>
      <c r="J23" s="48">
        <f>I23</f>
        <v>150.5</v>
      </c>
      <c r="K23" s="48">
        <f>I23</f>
        <v>150.5</v>
      </c>
      <c r="L23" s="48">
        <f>K23</f>
        <v>150.5</v>
      </c>
      <c r="M23" s="48">
        <f>L23</f>
        <v>150.5</v>
      </c>
      <c r="N23" s="48">
        <f>M23</f>
        <v>150.5</v>
      </c>
      <c r="O23" s="37" t="s">
        <v>4</v>
      </c>
      <c r="P23" s="37" t="s">
        <v>4</v>
      </c>
      <c r="Q23" s="37" t="s">
        <v>4</v>
      </c>
      <c r="R23" s="37" t="s">
        <v>4</v>
      </c>
      <c r="S23" s="37" t="s">
        <v>4</v>
      </c>
      <c r="T23" s="37" t="s">
        <v>4</v>
      </c>
      <c r="U23" s="37" t="s">
        <v>4</v>
      </c>
      <c r="V23" s="37" t="s">
        <v>4</v>
      </c>
      <c r="W23" s="37" t="s">
        <v>4</v>
      </c>
    </row>
    <row r="24" spans="1:23" s="38" customFormat="1" ht="72" customHeight="1">
      <c r="A24" s="40">
        <v>5</v>
      </c>
      <c r="B24" s="36" t="s">
        <v>46</v>
      </c>
      <c r="C24" s="40" t="s">
        <v>47</v>
      </c>
      <c r="D24" s="48">
        <v>2.16</v>
      </c>
      <c r="E24" s="37" t="s">
        <v>53</v>
      </c>
      <c r="F24" s="48" t="s">
        <v>54</v>
      </c>
      <c r="G24" s="48" t="s">
        <v>55</v>
      </c>
      <c r="H24" s="48">
        <f>J24*5</f>
        <v>10.8</v>
      </c>
      <c r="I24" s="48">
        <v>2.16</v>
      </c>
      <c r="J24" s="48">
        <v>2.16</v>
      </c>
      <c r="K24" s="48">
        <v>2.16</v>
      </c>
      <c r="L24" s="48">
        <v>2.16</v>
      </c>
      <c r="M24" s="48">
        <v>2.16</v>
      </c>
      <c r="N24" s="48">
        <v>2.16</v>
      </c>
      <c r="O24" s="37"/>
      <c r="P24" s="37"/>
      <c r="Q24" s="37"/>
      <c r="R24" s="37"/>
      <c r="S24" s="37"/>
      <c r="T24" s="37"/>
      <c r="U24" s="37"/>
      <c r="V24" s="37"/>
      <c r="W24" s="37"/>
    </row>
    <row r="25" spans="1:23" s="38" customFormat="1" ht="90.75" customHeight="1">
      <c r="A25" s="40">
        <v>6</v>
      </c>
      <c r="B25" s="36" t="s">
        <v>48</v>
      </c>
      <c r="C25" s="40" t="s">
        <v>49</v>
      </c>
      <c r="D25" s="48">
        <v>0.195</v>
      </c>
      <c r="E25" s="37" t="s">
        <v>53</v>
      </c>
      <c r="F25" s="48" t="s">
        <v>54</v>
      </c>
      <c r="G25" s="48" t="s">
        <v>55</v>
      </c>
      <c r="H25" s="48">
        <f>J25*5</f>
        <v>0.9750000000000001</v>
      </c>
      <c r="I25" s="48">
        <v>0.195</v>
      </c>
      <c r="J25" s="48">
        <v>0.195</v>
      </c>
      <c r="K25" s="48">
        <v>0.195</v>
      </c>
      <c r="L25" s="48">
        <v>0.195</v>
      </c>
      <c r="M25" s="48">
        <v>0.195</v>
      </c>
      <c r="N25" s="48">
        <v>0.195</v>
      </c>
      <c r="O25" s="37"/>
      <c r="P25" s="37"/>
      <c r="Q25" s="37"/>
      <c r="R25" s="37"/>
      <c r="S25" s="37"/>
      <c r="T25" s="37"/>
      <c r="U25" s="37"/>
      <c r="V25" s="37"/>
      <c r="W25" s="37"/>
    </row>
    <row r="26" spans="1:23" s="38" customFormat="1" ht="75.75" customHeight="1">
      <c r="A26" s="40">
        <v>7</v>
      </c>
      <c r="B26" s="36" t="s">
        <v>50</v>
      </c>
      <c r="C26" s="40" t="s">
        <v>51</v>
      </c>
      <c r="D26" s="48">
        <v>0.464</v>
      </c>
      <c r="E26" s="37" t="s">
        <v>53</v>
      </c>
      <c r="F26" s="48" t="s">
        <v>54</v>
      </c>
      <c r="G26" s="48" t="s">
        <v>55</v>
      </c>
      <c r="H26" s="48">
        <f>J26*5</f>
        <v>2.3200000000000003</v>
      </c>
      <c r="I26" s="48">
        <v>0.464</v>
      </c>
      <c r="J26" s="48">
        <v>0.464</v>
      </c>
      <c r="K26" s="48">
        <v>0.464</v>
      </c>
      <c r="L26" s="48">
        <v>0.464</v>
      </c>
      <c r="M26" s="48">
        <v>0.464</v>
      </c>
      <c r="N26" s="48">
        <v>0.464</v>
      </c>
      <c r="O26" s="48" t="s">
        <v>4</v>
      </c>
      <c r="P26" s="54" t="s">
        <v>4</v>
      </c>
      <c r="Q26" s="48" t="s">
        <v>4</v>
      </c>
      <c r="R26" s="48" t="s">
        <v>4</v>
      </c>
      <c r="S26" s="48" t="s">
        <v>4</v>
      </c>
      <c r="T26" s="48" t="s">
        <v>4</v>
      </c>
      <c r="U26" s="48" t="s">
        <v>4</v>
      </c>
      <c r="V26" s="48" t="s">
        <v>4</v>
      </c>
      <c r="W26" s="48" t="s">
        <v>4</v>
      </c>
    </row>
    <row r="27" spans="1:23" s="38" customFormat="1" ht="72" customHeight="1">
      <c r="A27" s="40">
        <v>8</v>
      </c>
      <c r="B27" s="36" t="s">
        <v>39</v>
      </c>
      <c r="C27" s="40" t="s">
        <v>40</v>
      </c>
      <c r="D27" s="48">
        <v>0.047</v>
      </c>
      <c r="E27" s="37" t="s">
        <v>53</v>
      </c>
      <c r="F27" s="48" t="s">
        <v>54</v>
      </c>
      <c r="G27" s="48" t="s">
        <v>55</v>
      </c>
      <c r="H27" s="48">
        <f>J27*5</f>
        <v>0.235</v>
      </c>
      <c r="I27" s="48">
        <v>0.047</v>
      </c>
      <c r="J27" s="48">
        <v>0.047</v>
      </c>
      <c r="K27" s="48">
        <v>0.047</v>
      </c>
      <c r="L27" s="48">
        <v>0.047</v>
      </c>
      <c r="M27" s="48">
        <v>0.047</v>
      </c>
      <c r="N27" s="48">
        <v>0.047</v>
      </c>
      <c r="O27" s="48" t="s">
        <v>4</v>
      </c>
      <c r="P27" s="54" t="s">
        <v>4</v>
      </c>
      <c r="Q27" s="48" t="s">
        <v>4</v>
      </c>
      <c r="R27" s="48" t="s">
        <v>4</v>
      </c>
      <c r="S27" s="48" t="s">
        <v>4</v>
      </c>
      <c r="T27" s="48" t="s">
        <v>4</v>
      </c>
      <c r="U27" s="48" t="s">
        <v>4</v>
      </c>
      <c r="V27" s="48" t="s">
        <v>4</v>
      </c>
      <c r="W27" s="48" t="s">
        <v>4</v>
      </c>
    </row>
    <row r="28" spans="1:23" s="38" customFormat="1" ht="12.75">
      <c r="A28" s="20"/>
      <c r="B28" s="59" t="s">
        <v>30</v>
      </c>
      <c r="C28" s="60"/>
      <c r="D28" s="61">
        <f>SUM(D23:D27)</f>
        <v>153.36599999999999</v>
      </c>
      <c r="E28" s="55"/>
      <c r="F28" s="55"/>
      <c r="G28" s="62"/>
      <c r="H28" s="39">
        <f aca="true" t="shared" si="1" ref="H28:N28">SUM(H23:H27)</f>
        <v>766.83</v>
      </c>
      <c r="I28" s="39">
        <f t="shared" si="1"/>
        <v>153.36599999999999</v>
      </c>
      <c r="J28" s="39">
        <f t="shared" si="1"/>
        <v>153.36599999999999</v>
      </c>
      <c r="K28" s="39">
        <f t="shared" si="1"/>
        <v>153.36599999999999</v>
      </c>
      <c r="L28" s="39">
        <f t="shared" si="1"/>
        <v>153.36599999999999</v>
      </c>
      <c r="M28" s="39">
        <f t="shared" si="1"/>
        <v>153.36599999999999</v>
      </c>
      <c r="N28" s="39">
        <f t="shared" si="1"/>
        <v>153.36599999999999</v>
      </c>
      <c r="O28" s="55"/>
      <c r="P28" s="54" t="s">
        <v>4</v>
      </c>
      <c r="Q28" s="55"/>
      <c r="R28" s="55"/>
      <c r="S28" s="55"/>
      <c r="T28" s="55"/>
      <c r="U28" s="55"/>
      <c r="V28" s="55"/>
      <c r="W28" s="55"/>
    </row>
    <row r="29" spans="1:23" s="35" customFormat="1" ht="15" customHeight="1">
      <c r="A29" s="20"/>
      <c r="B29" s="56" t="s">
        <v>3</v>
      </c>
      <c r="C29" s="55"/>
      <c r="D29" s="39">
        <f>SUM(D17,D21,D28)</f>
        <v>169.12099999999998</v>
      </c>
      <c r="E29" s="37"/>
      <c r="F29" s="37"/>
      <c r="G29" s="62"/>
      <c r="H29" s="39">
        <f aca="true" t="shared" si="2" ref="H29:N29">H21+H28</f>
        <v>845.5250000000001</v>
      </c>
      <c r="I29" s="39">
        <f t="shared" si="2"/>
        <v>169.105</v>
      </c>
      <c r="J29" s="39">
        <f t="shared" si="2"/>
        <v>169.105</v>
      </c>
      <c r="K29" s="39">
        <f t="shared" si="2"/>
        <v>169.105</v>
      </c>
      <c r="L29" s="39">
        <f t="shared" si="2"/>
        <v>169.105</v>
      </c>
      <c r="M29" s="39">
        <f t="shared" si="2"/>
        <v>169.105</v>
      </c>
      <c r="N29" s="39">
        <f t="shared" si="2"/>
        <v>169.105</v>
      </c>
      <c r="O29" s="48" t="s">
        <v>4</v>
      </c>
      <c r="P29" s="54" t="s">
        <v>4</v>
      </c>
      <c r="Q29" s="48" t="s">
        <v>4</v>
      </c>
      <c r="R29" s="48" t="s">
        <v>4</v>
      </c>
      <c r="S29" s="48" t="s">
        <v>4</v>
      </c>
      <c r="T29" s="48" t="s">
        <v>4</v>
      </c>
      <c r="U29" s="48" t="s">
        <v>4</v>
      </c>
      <c r="V29" s="48" t="s">
        <v>4</v>
      </c>
      <c r="W29" s="48" t="s">
        <v>4</v>
      </c>
    </row>
    <row r="30" spans="1:23" s="35" customFormat="1" ht="15.75" customHeight="1">
      <c r="A30" s="41"/>
      <c r="B30" s="42"/>
      <c r="C30" s="27"/>
      <c r="D30" s="43"/>
      <c r="E30" s="44"/>
      <c r="F30" s="44"/>
      <c r="G30" s="31"/>
      <c r="H30" s="45"/>
      <c r="I30" s="45"/>
      <c r="J30" s="45"/>
      <c r="K30" s="45"/>
      <c r="L30" s="45"/>
      <c r="M30" s="45"/>
      <c r="N30" s="45"/>
      <c r="O30" s="46"/>
      <c r="P30" s="34"/>
      <c r="Q30" s="46"/>
      <c r="R30" s="46"/>
      <c r="S30" s="46"/>
      <c r="T30" s="46"/>
      <c r="U30" s="46"/>
      <c r="V30" s="46"/>
      <c r="W30" s="46"/>
    </row>
    <row r="31" spans="1:23" s="35" customFormat="1" ht="12.75">
      <c r="A31" s="22"/>
      <c r="B31" s="23"/>
      <c r="C31" s="24"/>
      <c r="D31" s="25"/>
      <c r="E31" s="26"/>
      <c r="F31" s="26"/>
      <c r="G31" s="31"/>
      <c r="H31" s="26"/>
      <c r="I31" s="25"/>
      <c r="J31" s="25"/>
      <c r="K31" s="25"/>
      <c r="L31" s="25"/>
      <c r="M31" s="25"/>
      <c r="N31" s="25"/>
      <c r="O31" s="27"/>
      <c r="P31" s="34"/>
      <c r="Q31" s="27"/>
      <c r="R31" s="27"/>
      <c r="S31" s="27"/>
      <c r="T31" s="27"/>
      <c r="U31" s="27"/>
      <c r="V31" s="27"/>
      <c r="W31" s="27"/>
    </row>
    <row r="32" spans="1:23" s="35" customFormat="1" ht="12.75">
      <c r="A32"/>
      <c r="B32" s="67" t="s">
        <v>12</v>
      </c>
      <c r="C32" s="67"/>
      <c r="D32" s="67"/>
      <c r="E32" s="67"/>
      <c r="F32"/>
      <c r="G32" s="31"/>
      <c r="H32"/>
      <c r="I32"/>
      <c r="J32"/>
      <c r="K32"/>
      <c r="L32"/>
      <c r="M32"/>
      <c r="N32"/>
      <c r="O32"/>
      <c r="P32" s="34"/>
      <c r="Q32"/>
      <c r="R32"/>
      <c r="S32"/>
      <c r="T32"/>
      <c r="U32"/>
      <c r="V32"/>
      <c r="W32" s="1"/>
    </row>
    <row r="33" spans="1:23" s="35" customFormat="1" ht="12.75">
      <c r="A33"/>
      <c r="B33" s="7"/>
      <c r="C33" s="7"/>
      <c r="D33" s="7"/>
      <c r="E33" s="8"/>
      <c r="F33" s="1"/>
      <c r="G33" s="31"/>
      <c r="H33" s="1"/>
      <c r="I33" s="1"/>
      <c r="J33"/>
      <c r="K33"/>
      <c r="L33"/>
      <c r="M33"/>
      <c r="N33"/>
      <c r="O33"/>
      <c r="P33" s="34"/>
      <c r="Q33"/>
      <c r="R33"/>
      <c r="S33"/>
      <c r="T33"/>
      <c r="U33"/>
      <c r="V33"/>
      <c r="W33" s="1"/>
    </row>
    <row r="34" spans="1:23" s="38" customFormat="1" ht="15.75">
      <c r="A34"/>
      <c r="B34" s="71" t="s">
        <v>13</v>
      </c>
      <c r="C34" s="71"/>
      <c r="D34" s="71"/>
      <c r="E34" s="71"/>
      <c r="F34" s="71"/>
      <c r="G34" s="71"/>
      <c r="H34" s="71"/>
      <c r="I34" s="71"/>
      <c r="J34" s="71"/>
      <c r="K34" s="9" t="s">
        <v>19</v>
      </c>
      <c r="L34" s="68"/>
      <c r="M34" s="68"/>
      <c r="N34" s="68"/>
      <c r="O34" s="9" t="s">
        <v>14</v>
      </c>
      <c r="P34" s="27"/>
      <c r="Q34" s="72"/>
      <c r="R34" s="72"/>
      <c r="S34" s="72"/>
      <c r="T34" s="10"/>
      <c r="U34" s="10"/>
      <c r="V34" s="10"/>
      <c r="W34" s="10"/>
    </row>
    <row r="35" spans="1:23" s="35" customFormat="1" ht="15.75">
      <c r="A35"/>
      <c r="B35" s="5"/>
      <c r="C35" s="71"/>
      <c r="D35" s="71"/>
      <c r="E35" s="5"/>
      <c r="F35" s="6"/>
      <c r="G35" s="27"/>
      <c r="H35" s="6"/>
      <c r="I35" s="11"/>
      <c r="J35" s="12"/>
      <c r="K35" s="12"/>
      <c r="L35" s="12"/>
      <c r="M35" s="12"/>
      <c r="N35" s="12"/>
      <c r="O35" s="12"/>
      <c r="P35" s="27"/>
      <c r="Q35" s="12"/>
      <c r="R35" s="12"/>
      <c r="S35" s="12"/>
      <c r="T35" s="12"/>
      <c r="U35" s="12"/>
      <c r="V35" s="12"/>
      <c r="W35" s="11"/>
    </row>
    <row r="36" spans="1:23" s="35" customFormat="1" ht="15.75">
      <c r="A36"/>
      <c r="B36" s="6" t="s">
        <v>18</v>
      </c>
      <c r="C36" s="70"/>
      <c r="D36" s="70"/>
      <c r="E36" s="70"/>
      <c r="F36" s="9" t="s">
        <v>15</v>
      </c>
      <c r="G36" s="30"/>
      <c r="H36" s="68"/>
      <c r="I36" s="68"/>
      <c r="J36" s="68"/>
      <c r="K36" s="68"/>
      <c r="L36" s="12"/>
      <c r="M36" s="12"/>
      <c r="N36" s="12"/>
      <c r="O36" s="12"/>
      <c r="P36" s="32"/>
      <c r="Q36" s="12"/>
      <c r="R36" s="12"/>
      <c r="S36" s="12"/>
      <c r="T36" s="12"/>
      <c r="U36" s="12"/>
      <c r="V36" s="12"/>
      <c r="W36" s="11"/>
    </row>
    <row r="37" spans="1:23" s="47" customFormat="1" ht="15.75">
      <c r="A37"/>
      <c r="B37" s="12"/>
      <c r="C37" s="12"/>
      <c r="D37" s="12"/>
      <c r="E37" s="12"/>
      <c r="F37" s="12"/>
      <c r="G37" s="6"/>
      <c r="H37" s="12"/>
      <c r="I37" s="12"/>
      <c r="J37" s="12"/>
      <c r="K37" s="12"/>
      <c r="L37" s="12"/>
      <c r="M37" s="12"/>
      <c r="N37" s="12"/>
      <c r="O37" s="12"/>
      <c r="P37" s="30"/>
      <c r="Q37" s="12"/>
      <c r="R37" s="12"/>
      <c r="S37" s="12"/>
      <c r="T37" s="12"/>
      <c r="U37" s="12"/>
      <c r="V37" s="12"/>
      <c r="W37" s="12"/>
    </row>
    <row r="38" spans="2:23" ht="18" customHeight="1">
      <c r="B38" s="14" t="s">
        <v>16</v>
      </c>
      <c r="C38" s="12"/>
      <c r="D38" s="12"/>
      <c r="E38" s="12"/>
      <c r="F38" s="12"/>
      <c r="G38" s="32"/>
      <c r="H38" s="12"/>
      <c r="I38" s="12"/>
      <c r="J38" s="12"/>
      <c r="K38" s="12"/>
      <c r="L38" s="12"/>
      <c r="M38" s="12"/>
      <c r="N38" s="12"/>
      <c r="O38" s="12"/>
      <c r="Q38" s="12"/>
      <c r="R38" s="12"/>
      <c r="S38" s="12"/>
      <c r="T38" s="12"/>
      <c r="U38" s="12"/>
      <c r="V38" s="12"/>
      <c r="W38" s="12"/>
    </row>
    <row r="39" spans="2:23" ht="15.75">
      <c r="B39" s="13"/>
      <c r="C39" s="69" t="s">
        <v>24</v>
      </c>
      <c r="D39" s="69"/>
      <c r="E39" s="69"/>
      <c r="F39" s="12"/>
      <c r="G39" s="12"/>
      <c r="H39" s="12"/>
      <c r="I39" s="12"/>
      <c r="J39" s="12"/>
      <c r="K39" s="12"/>
      <c r="L39" s="30" t="s">
        <v>35</v>
      </c>
      <c r="N39" s="12"/>
      <c r="O39" s="6"/>
      <c r="P39" s="6"/>
      <c r="Q39" s="12"/>
      <c r="R39" s="12"/>
      <c r="W39" s="12"/>
    </row>
    <row r="40" spans="3:16" ht="15.75">
      <c r="C40" s="15" t="s">
        <v>17</v>
      </c>
      <c r="G40" s="6"/>
      <c r="P40" s="19"/>
    </row>
    <row r="41" spans="2:16" ht="15.75">
      <c r="B41" s="16" t="s">
        <v>23</v>
      </c>
      <c r="G41" s="33"/>
      <c r="P41" s="19"/>
    </row>
    <row r="42" spans="7:16" ht="15.75">
      <c r="G42" s="19"/>
      <c r="P42" s="19"/>
    </row>
    <row r="43" spans="7:16" ht="15.75">
      <c r="G43" s="19"/>
      <c r="P43" s="19"/>
    </row>
    <row r="44" spans="7:16" ht="15.75">
      <c r="G44" s="19"/>
      <c r="P44" s="19"/>
    </row>
    <row r="45" ht="43.5" customHeight="1"/>
    <row r="46" spans="7:16" ht="37.5" customHeight="1">
      <c r="G46" s="19"/>
      <c r="P46" s="19"/>
    </row>
  </sheetData>
  <sheetProtection/>
  <mergeCells count="48">
    <mergeCell ref="C15:W15"/>
    <mergeCell ref="S12:S13"/>
    <mergeCell ref="R12:R13"/>
    <mergeCell ref="F10:F13"/>
    <mergeCell ref="K12:K13"/>
    <mergeCell ref="A8:A13"/>
    <mergeCell ref="O9:W9"/>
    <mergeCell ref="V12:V13"/>
    <mergeCell ref="Q10:W10"/>
    <mergeCell ref="O10:O13"/>
    <mergeCell ref="W12:W13"/>
    <mergeCell ref="H11:H13"/>
    <mergeCell ref="A5:W5"/>
    <mergeCell ref="D6:F6"/>
    <mergeCell ref="M12:M13"/>
    <mergeCell ref="E10:E13"/>
    <mergeCell ref="Q11:Q13"/>
    <mergeCell ref="I11:N11"/>
    <mergeCell ref="A2:W2"/>
    <mergeCell ref="E8:W8"/>
    <mergeCell ref="B8:B13"/>
    <mergeCell ref="C8:C13"/>
    <mergeCell ref="N12:N13"/>
    <mergeCell ref="A3:D3"/>
    <mergeCell ref="G10:G13"/>
    <mergeCell ref="I12:I13"/>
    <mergeCell ref="R11:W11"/>
    <mergeCell ref="D8:D13"/>
    <mergeCell ref="A4:W4"/>
    <mergeCell ref="K6:W6"/>
    <mergeCell ref="H6:J6"/>
    <mergeCell ref="J12:J13"/>
    <mergeCell ref="L12:L13"/>
    <mergeCell ref="H10:N10"/>
    <mergeCell ref="E9:N9"/>
    <mergeCell ref="T12:T13"/>
    <mergeCell ref="P10:P13"/>
    <mergeCell ref="U12:U13"/>
    <mergeCell ref="C18:W18"/>
    <mergeCell ref="B32:E32"/>
    <mergeCell ref="H36:K36"/>
    <mergeCell ref="C39:E39"/>
    <mergeCell ref="C36:E36"/>
    <mergeCell ref="C35:D35"/>
    <mergeCell ref="B34:J34"/>
    <mergeCell ref="L34:N34"/>
    <mergeCell ref="Q34:S34"/>
    <mergeCell ref="C22:W22"/>
  </mergeCells>
  <printOptions/>
  <pageMargins left="0.2755905511811024" right="0.2755905511811024" top="0.984251968503937" bottom="0.9448818897637796" header="0.2362204724409449" footer="0.15748031496062992"/>
  <pageSetup fitToHeight="2" horizontalDpi="600" verticalDpi="600" orientation="landscape" paperSize="9" scale="72" r:id="rId1"/>
  <headerFooter alignWithMargins="0">
    <oddHeader>&amp;R&amp;"Times New Roman,обычный"&amp;P л. &amp;N листов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2014-08-05T08:11:25Z</cp:lastPrinted>
  <dcterms:created xsi:type="dcterms:W3CDTF">2009-03-17T08:30:57Z</dcterms:created>
  <dcterms:modified xsi:type="dcterms:W3CDTF">2015-12-28T09:37:48Z</dcterms:modified>
  <cp:category/>
  <cp:version/>
  <cp:contentType/>
  <cp:contentStatus/>
</cp:coreProperties>
</file>